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5520" activeTab="0"/>
  </bookViews>
  <sheets>
    <sheet name="Πίνακας 13" sheetId="1" r:id="rId1"/>
  </sheets>
  <definedNames>
    <definedName name="_xlnm.Print_Area" localSheetId="0">'Πίνακας 13'!$A$1:$Z$18</definedName>
  </definedNames>
  <calcPr fullCalcOnLoad="1"/>
</workbook>
</file>

<file path=xl/sharedStrings.xml><?xml version="1.0" encoding="utf-8"?>
<sst xmlns="http://schemas.openxmlformats.org/spreadsheetml/2006/main" count="60" uniqueCount="35">
  <si>
    <t>ΣΥΝΟΛΟ</t>
  </si>
  <si>
    <t>Μετ.</t>
  </si>
  <si>
    <t xml:space="preserve">       Λεμεσός</t>
  </si>
  <si>
    <t xml:space="preserve">          ΣΥΝΟΛΟ</t>
  </si>
  <si>
    <t xml:space="preserve">          Λευκωσία</t>
  </si>
  <si>
    <t xml:space="preserve">             Πάφος </t>
  </si>
  <si>
    <t>ΔΙΕΥΘΥΝΤΕΣ/ΔΙΟΙΚΗΤΙΚΟΙ</t>
  </si>
  <si>
    <t>ΠΡΟΣΟΝΤΟΥΧΟΙ/ΕΙΔΙΚΟΙ</t>
  </si>
  <si>
    <t>ΤΕΧΝΙΚΟΙ ΒΟΗΘΟΙ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</si>
  <si>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</si>
  <si>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</si>
  <si>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</si>
  <si>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</si>
  <si>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ΕΝΟΠΛΕΣ ΔΥΝΑΜΕΙΣ</t>
  </si>
  <si>
    <t>ΝΕΟΕΙΣΕΡΧΟΜΕΝΟΙ</t>
  </si>
  <si>
    <t>%</t>
  </si>
  <si>
    <t>ΧΕΙΡΙΣΤΕΣ ΜΗΧΑΝ.</t>
  </si>
  <si>
    <t>ΓΡΑΦΕΙΣ/ΔΑΚΤ.Ι</t>
  </si>
  <si>
    <t>X</t>
  </si>
  <si>
    <t>Αμμόχωστος</t>
  </si>
  <si>
    <t>Σημείωση: ### = διαίρεση διά μηδέν</t>
  </si>
  <si>
    <t>Αρ.</t>
  </si>
  <si>
    <t xml:space="preserve">Επαγγελματική </t>
  </si>
  <si>
    <t>Κατηγορία</t>
  </si>
  <si>
    <t>Λάρνακα</t>
  </si>
  <si>
    <t>Σεπτ. 15</t>
  </si>
  <si>
    <t>ΑΜΜΟΧΩΣΤΟΣ</t>
  </si>
  <si>
    <t>ΚΕΡΥΝΙΑ</t>
  </si>
  <si>
    <t>ΛΑΡΝΑΚΑ</t>
  </si>
  <si>
    <t>ΛΕΜΕΣΟΣ</t>
  </si>
  <si>
    <t>ΛΕΥΚΩΣΙΑ</t>
  </si>
  <si>
    <t>ΠΑΦΟΣ</t>
  </si>
  <si>
    <t>Grand Total</t>
  </si>
  <si>
    <t>Οκτ.15</t>
  </si>
  <si>
    <t>ΠΙΝΑΚΑΣ 13 : Εγγεγραμμένη Ανεργία κατά Επαγγελματική Κατηγορία και κατά Επαρχία τον Σεπτέμβριο και Οκτὠβριο του 2015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</si>
</sst>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b/>
      <sz val="10"/>
      <name val="Arial"/>
      <family val="2"/>
    </font>
    <font>
      <sz val="10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/>
      <top/>
      <bottom style="thin">
        <color theme="4" tint="0.39998000860214233"/>
      </bottom>
    </border>
    <border>
      <left/>
      <right/>
      <top style="thin">
        <color theme="4" tint="0.39998000860214233"/>
      </top>
      <bottom/>
    </border>
    <border>
      <left style="thin"/>
      <right style="medium"/>
      <top style="medium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9" fontId="3" fillId="0" borderId="12" xfId="0" applyNumberFormat="1" applyFont="1" applyFill="1" applyBorder="1" applyAlignment="1">
      <alignment/>
    </xf>
    <xf numFmtId="9" fontId="3" fillId="0" borderId="13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3" fontId="3" fillId="0" borderId="11" xfId="0" applyNumberFormat="1" applyFont="1" applyFill="1" applyBorder="1" applyAlignment="1">
      <alignment/>
    </xf>
    <xf numFmtId="9" fontId="3" fillId="0" borderId="11" xfId="0" applyNumberFormat="1" applyFont="1" applyFill="1" applyBorder="1" applyAlignment="1">
      <alignment/>
    </xf>
    <xf numFmtId="9" fontId="0" fillId="0" borderId="10" xfId="0" applyNumberFormat="1" applyFont="1" applyFill="1" applyBorder="1" applyAlignment="1">
      <alignment/>
    </xf>
    <xf numFmtId="0" fontId="20" fillId="0" borderId="10" xfId="58" applyNumberFormat="1" applyFont="1" applyBorder="1">
      <alignment/>
      <protection/>
    </xf>
    <xf numFmtId="0" fontId="3" fillId="0" borderId="11" xfId="0" applyFont="1" applyBorder="1" applyAlignment="1">
      <alignment/>
    </xf>
    <xf numFmtId="0" fontId="0" fillId="0" borderId="10" xfId="0" applyNumberFormat="1" applyBorder="1" applyAlignment="1">
      <alignment/>
    </xf>
    <xf numFmtId="0" fontId="35" fillId="33" borderId="18" xfId="0" applyFont="1" applyFill="1" applyBorder="1" applyAlignment="1">
      <alignment/>
    </xf>
    <xf numFmtId="0" fontId="0" fillId="0" borderId="0" xfId="0" applyNumberFormat="1" applyAlignment="1">
      <alignment/>
    </xf>
    <xf numFmtId="0" fontId="35" fillId="33" borderId="19" xfId="0" applyFont="1" applyFill="1" applyBorder="1" applyAlignment="1">
      <alignment horizontal="left"/>
    </xf>
    <xf numFmtId="0" fontId="35" fillId="33" borderId="19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2" xfId="58"/>
    <cellStyle name="Normal 2 2" xfId="59"/>
    <cellStyle name="Normal 3 2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6"/>
  <sheetViews>
    <sheetView tabSelected="1" zoomScale="87" zoomScaleNormal="87" zoomScalePageLayoutView="0" workbookViewId="0" topLeftCell="A1">
      <selection activeCell="W24" sqref="W24"/>
    </sheetView>
  </sheetViews>
  <sheetFormatPr defaultColWidth="9.140625" defaultRowHeight="12.75"/>
  <cols>
    <col min="1" max="1" width="3.57421875" style="0" customWidth="1"/>
    <col min="2" max="2" width="22.7109375" style="0" customWidth="1"/>
    <col min="3" max="3" width="8.140625" style="0" bestFit="1" customWidth="1"/>
    <col min="4" max="4" width="7.7109375" style="0" bestFit="1" customWidth="1"/>
    <col min="5" max="5" width="6.7109375" style="1" bestFit="1" customWidth="1"/>
    <col min="6" max="6" width="6.8515625" style="1" customWidth="1"/>
    <col min="7" max="7" width="8.140625" style="0" bestFit="1" customWidth="1"/>
    <col min="8" max="8" width="7.8515625" style="0" customWidth="1"/>
    <col min="9" max="9" width="6.00390625" style="1" customWidth="1"/>
    <col min="10" max="10" width="6.7109375" style="1" customWidth="1"/>
    <col min="11" max="11" width="8.140625" style="1" bestFit="1" customWidth="1"/>
    <col min="12" max="12" width="7.7109375" style="1" bestFit="1" customWidth="1"/>
    <col min="13" max="13" width="6.421875" style="1" customWidth="1"/>
    <col min="14" max="14" width="7.28125" style="1" bestFit="1" customWidth="1"/>
    <col min="15" max="15" width="8.140625" style="0" bestFit="1" customWidth="1"/>
    <col min="16" max="16" width="7.7109375" style="0" bestFit="1" customWidth="1"/>
    <col min="17" max="17" width="7.28125" style="1" bestFit="1" customWidth="1"/>
    <col min="18" max="18" width="8.421875" style="1" customWidth="1"/>
    <col min="19" max="20" width="7.421875" style="0" customWidth="1"/>
    <col min="21" max="21" width="6.140625" style="0" bestFit="1" customWidth="1"/>
    <col min="22" max="22" width="7.00390625" style="0" customWidth="1"/>
    <col min="23" max="23" width="8.140625" style="0" bestFit="1" customWidth="1"/>
    <col min="24" max="24" width="7.8515625" style="0" customWidth="1"/>
    <col min="25" max="25" width="7.28125" style="0" bestFit="1" customWidth="1"/>
    <col min="26" max="26" width="5.421875" style="0" bestFit="1" customWidth="1"/>
  </cols>
  <sheetData>
    <row r="1" spans="1:26" ht="12.75">
      <c r="A1" s="8" t="s">
        <v>34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4"/>
      <c r="Z1" s="4"/>
    </row>
    <row r="2" spans="1:26" s="2" customFormat="1" ht="16.5" customHeight="1" thickBot="1">
      <c r="A2" s="15"/>
      <c r="B2" s="6"/>
      <c r="C2" s="6"/>
      <c r="D2" s="6"/>
      <c r="E2" s="3"/>
      <c r="F2" s="3"/>
      <c r="G2" s="6"/>
      <c r="H2" s="6"/>
      <c r="I2" s="3"/>
      <c r="J2" s="3"/>
      <c r="K2" s="3"/>
      <c r="L2" s="3"/>
      <c r="M2" s="3"/>
      <c r="N2" s="3"/>
      <c r="O2" s="6"/>
      <c r="P2" s="6"/>
      <c r="Q2" s="3"/>
      <c r="R2" s="3"/>
      <c r="S2" s="6"/>
      <c r="T2" s="6"/>
      <c r="U2" s="6"/>
      <c r="V2" s="6"/>
      <c r="W2" s="6"/>
      <c r="X2" s="6"/>
      <c r="Y2" s="6"/>
      <c r="Z2" s="6"/>
    </row>
    <row r="3" spans="1:26" s="3" customFormat="1" ht="12.75">
      <c r="A3" s="22"/>
      <c r="B3" s="23" t="s">
        <v>22</v>
      </c>
      <c r="C3" s="41" t="s">
        <v>4</v>
      </c>
      <c r="D3" s="41"/>
      <c r="E3" s="41"/>
      <c r="F3" s="41"/>
      <c r="G3" s="41" t="s">
        <v>24</v>
      </c>
      <c r="H3" s="41"/>
      <c r="I3" s="41"/>
      <c r="J3" s="41"/>
      <c r="K3" s="41" t="s">
        <v>19</v>
      </c>
      <c r="L3" s="41"/>
      <c r="M3" s="41"/>
      <c r="N3" s="41"/>
      <c r="O3" s="41" t="s">
        <v>2</v>
      </c>
      <c r="P3" s="41"/>
      <c r="Q3" s="41"/>
      <c r="R3" s="41"/>
      <c r="S3" s="41" t="s">
        <v>5</v>
      </c>
      <c r="T3" s="41"/>
      <c r="U3" s="41"/>
      <c r="V3" s="41"/>
      <c r="W3" s="41" t="s">
        <v>3</v>
      </c>
      <c r="X3" s="41"/>
      <c r="Y3" s="41"/>
      <c r="Z3" s="42"/>
    </row>
    <row r="4" spans="1:26" s="2" customFormat="1" ht="12.75">
      <c r="A4" s="24"/>
      <c r="B4" s="16" t="s">
        <v>23</v>
      </c>
      <c r="C4" s="17" t="s">
        <v>25</v>
      </c>
      <c r="D4" s="17" t="s">
        <v>33</v>
      </c>
      <c r="E4" s="39" t="s">
        <v>1</v>
      </c>
      <c r="F4" s="39"/>
      <c r="G4" s="17" t="s">
        <v>25</v>
      </c>
      <c r="H4" s="17" t="s">
        <v>33</v>
      </c>
      <c r="I4" s="39" t="s">
        <v>1</v>
      </c>
      <c r="J4" s="39"/>
      <c r="K4" s="17" t="s">
        <v>25</v>
      </c>
      <c r="L4" s="17" t="s">
        <v>33</v>
      </c>
      <c r="M4" s="39" t="s">
        <v>1</v>
      </c>
      <c r="N4" s="39"/>
      <c r="O4" s="17" t="s">
        <v>25</v>
      </c>
      <c r="P4" s="17" t="s">
        <v>33</v>
      </c>
      <c r="Q4" s="39" t="s">
        <v>1</v>
      </c>
      <c r="R4" s="39"/>
      <c r="S4" s="17" t="s">
        <v>25</v>
      </c>
      <c r="T4" s="17" t="s">
        <v>33</v>
      </c>
      <c r="U4" s="39" t="s">
        <v>1</v>
      </c>
      <c r="V4" s="39"/>
      <c r="W4" s="17" t="s">
        <v>25</v>
      </c>
      <c r="X4" s="17" t="s">
        <v>33</v>
      </c>
      <c r="Y4" s="39" t="s">
        <v>1</v>
      </c>
      <c r="Z4" s="40"/>
    </row>
    <row r="5" spans="1:27" s="2" customFormat="1" ht="12.75">
      <c r="A5" s="24"/>
      <c r="B5" s="18"/>
      <c r="C5" s="19"/>
      <c r="D5" s="19"/>
      <c r="E5" s="17" t="s">
        <v>21</v>
      </c>
      <c r="F5" s="17" t="s">
        <v>15</v>
      </c>
      <c r="G5" s="19"/>
      <c r="H5" s="19"/>
      <c r="I5" s="17" t="s">
        <v>21</v>
      </c>
      <c r="J5" s="17" t="s">
        <v>15</v>
      </c>
      <c r="K5" s="19"/>
      <c r="L5" s="19"/>
      <c r="M5" s="17" t="s">
        <v>21</v>
      </c>
      <c r="N5" s="17" t="s">
        <v>15</v>
      </c>
      <c r="O5" s="19"/>
      <c r="P5" s="19"/>
      <c r="Q5" s="17" t="s">
        <v>21</v>
      </c>
      <c r="R5" s="17" t="s">
        <v>15</v>
      </c>
      <c r="S5" s="19"/>
      <c r="T5" s="19"/>
      <c r="U5" s="17" t="s">
        <v>21</v>
      </c>
      <c r="V5" s="17" t="s">
        <v>15</v>
      </c>
      <c r="W5" s="19"/>
      <c r="X5" s="19"/>
      <c r="Y5" s="17" t="s">
        <v>21</v>
      </c>
      <c r="Z5" s="25" t="s">
        <v>15</v>
      </c>
      <c r="AA5" s="14"/>
    </row>
    <row r="6" spans="1:27" s="2" customFormat="1" ht="22.5" customHeight="1">
      <c r="A6" s="26">
        <v>1</v>
      </c>
      <c r="B6" s="20" t="s">
        <v>6</v>
      </c>
      <c r="C6" s="34">
        <v>439</v>
      </c>
      <c r="D6" s="34">
        <v>436</v>
      </c>
      <c r="E6" s="10">
        <f>D6-C6</f>
        <v>-3</v>
      </c>
      <c r="F6" s="31">
        <f>E6/C6</f>
        <v>-0.00683371298405467</v>
      </c>
      <c r="G6" s="34">
        <v>119</v>
      </c>
      <c r="H6" s="34">
        <v>112</v>
      </c>
      <c r="I6" s="10">
        <f>H6-G6</f>
        <v>-7</v>
      </c>
      <c r="J6" s="31">
        <f>I6/G6</f>
        <v>-0.058823529411764705</v>
      </c>
      <c r="K6" s="34">
        <v>14</v>
      </c>
      <c r="L6" s="34">
        <v>13</v>
      </c>
      <c r="M6" s="10">
        <f>L6-K6</f>
        <v>-1</v>
      </c>
      <c r="N6" s="31">
        <f>M6/K6</f>
        <v>-0.07142857142857142</v>
      </c>
      <c r="O6" s="34">
        <v>213</v>
      </c>
      <c r="P6" s="34">
        <v>206</v>
      </c>
      <c r="Q6" s="10">
        <f>P6-O6</f>
        <v>-7</v>
      </c>
      <c r="R6" s="31">
        <f>Q6/O6</f>
        <v>-0.03286384976525822</v>
      </c>
      <c r="S6" s="34">
        <v>69</v>
      </c>
      <c r="T6" s="34">
        <v>67</v>
      </c>
      <c r="U6" s="10">
        <f>T6-S6</f>
        <v>-2</v>
      </c>
      <c r="V6" s="31">
        <f>U6/S6</f>
        <v>-0.028985507246376812</v>
      </c>
      <c r="W6" s="32">
        <f>SUM(C6,G6,K6,O6,S6)</f>
        <v>854</v>
      </c>
      <c r="X6" s="32">
        <f>SUM(D6,H6,L6,P6,T6)</f>
        <v>834</v>
      </c>
      <c r="Y6" s="10">
        <f>X6-W6</f>
        <v>-20</v>
      </c>
      <c r="Z6" s="12">
        <f>Y6/W6</f>
        <v>-0.0234192037470726</v>
      </c>
      <c r="AA6" s="14"/>
    </row>
    <row r="7" spans="1:26" s="2" customFormat="1" ht="22.5" customHeight="1">
      <c r="A7" s="26">
        <v>2</v>
      </c>
      <c r="B7" s="21" t="s">
        <v>7</v>
      </c>
      <c r="C7" s="34">
        <v>1506</v>
      </c>
      <c r="D7" s="34">
        <v>1136</v>
      </c>
      <c r="E7" s="10">
        <f aca="true" t="shared" si="0" ref="E7:E16">D7-C7</f>
        <v>-370</v>
      </c>
      <c r="F7" s="31">
        <f aca="true" t="shared" si="1" ref="F7:F17">E7/C7</f>
        <v>-0.2456839309428951</v>
      </c>
      <c r="G7" s="34">
        <v>458</v>
      </c>
      <c r="H7" s="34">
        <v>375</v>
      </c>
      <c r="I7" s="10">
        <f aca="true" t="shared" si="2" ref="I7:I17">H7-G7</f>
        <v>-83</v>
      </c>
      <c r="J7" s="31">
        <f aca="true" t="shared" si="3" ref="J7:J17">I7/G7</f>
        <v>-0.1812227074235808</v>
      </c>
      <c r="K7" s="34">
        <v>96</v>
      </c>
      <c r="L7" s="34">
        <v>73</v>
      </c>
      <c r="M7" s="10">
        <f aca="true" t="shared" si="4" ref="M7:M17">L7-K7</f>
        <v>-23</v>
      </c>
      <c r="N7" s="31">
        <f aca="true" t="shared" si="5" ref="N7:N17">M7/K7</f>
        <v>-0.23958333333333334</v>
      </c>
      <c r="O7" s="34">
        <v>903</v>
      </c>
      <c r="P7" s="34">
        <v>769</v>
      </c>
      <c r="Q7" s="10">
        <f aca="true" t="shared" si="6" ref="Q7:Q17">P7-O7</f>
        <v>-134</v>
      </c>
      <c r="R7" s="31">
        <f aca="true" t="shared" si="7" ref="R7:R17">Q7/O7</f>
        <v>-0.14839424141749724</v>
      </c>
      <c r="S7" s="34">
        <v>248</v>
      </c>
      <c r="T7" s="34">
        <v>206</v>
      </c>
      <c r="U7" s="10">
        <f aca="true" t="shared" si="8" ref="U7:U17">T7-S7</f>
        <v>-42</v>
      </c>
      <c r="V7" s="31">
        <f aca="true" t="shared" si="9" ref="V7:V17">U7/S7</f>
        <v>-0.1693548387096774</v>
      </c>
      <c r="W7" s="32">
        <f>SUM(S7,O7,K7,G7,C7)</f>
        <v>3211</v>
      </c>
      <c r="X7" s="32">
        <f aca="true" t="shared" si="10" ref="X7:X16">SUM(D7,H7,L7,P7,T7)</f>
        <v>2559</v>
      </c>
      <c r="Y7" s="10">
        <f aca="true" t="shared" si="11" ref="Y7:Y17">X7-W7</f>
        <v>-652</v>
      </c>
      <c r="Z7" s="12">
        <f aca="true" t="shared" si="12" ref="Z7:Z17">Y7/W7</f>
        <v>-0.2030520087200249</v>
      </c>
    </row>
    <row r="8" spans="1:26" s="2" customFormat="1" ht="22.5" customHeight="1">
      <c r="A8" s="26">
        <v>3</v>
      </c>
      <c r="B8" s="21" t="s">
        <v>8</v>
      </c>
      <c r="C8" s="34">
        <v>1371</v>
      </c>
      <c r="D8" s="34">
        <v>1333</v>
      </c>
      <c r="E8" s="10">
        <f t="shared" si="0"/>
        <v>-38</v>
      </c>
      <c r="F8" s="31">
        <f t="shared" si="1"/>
        <v>-0.027716994894237783</v>
      </c>
      <c r="G8" s="34">
        <v>466</v>
      </c>
      <c r="H8" s="34">
        <v>474</v>
      </c>
      <c r="I8" s="10">
        <f t="shared" si="2"/>
        <v>8</v>
      </c>
      <c r="J8" s="31">
        <f t="shared" si="3"/>
        <v>0.017167381974248927</v>
      </c>
      <c r="K8" s="34">
        <v>68</v>
      </c>
      <c r="L8" s="34">
        <v>70</v>
      </c>
      <c r="M8" s="10">
        <f t="shared" si="4"/>
        <v>2</v>
      </c>
      <c r="N8" s="31">
        <f t="shared" si="5"/>
        <v>0.029411764705882353</v>
      </c>
      <c r="O8" s="34">
        <v>762</v>
      </c>
      <c r="P8" s="34">
        <v>744</v>
      </c>
      <c r="Q8" s="10">
        <f t="shared" si="6"/>
        <v>-18</v>
      </c>
      <c r="R8" s="31">
        <f t="shared" si="7"/>
        <v>-0.023622047244094488</v>
      </c>
      <c r="S8" s="34">
        <v>141</v>
      </c>
      <c r="T8" s="34">
        <v>133</v>
      </c>
      <c r="U8" s="10">
        <f t="shared" si="8"/>
        <v>-8</v>
      </c>
      <c r="V8" s="31">
        <f t="shared" si="9"/>
        <v>-0.05673758865248227</v>
      </c>
      <c r="W8" s="32">
        <f aca="true" t="shared" si="13" ref="W8:W16">SUM(S8,O8,K8,G8,C8)</f>
        <v>2808</v>
      </c>
      <c r="X8" s="32">
        <f t="shared" si="10"/>
        <v>2754</v>
      </c>
      <c r="Y8" s="10">
        <f t="shared" si="11"/>
        <v>-54</v>
      </c>
      <c r="Z8" s="12">
        <f t="shared" si="12"/>
        <v>-0.019230769230769232</v>
      </c>
    </row>
    <row r="9" spans="1:27" s="2" customFormat="1" ht="22.5" customHeight="1">
      <c r="A9" s="26">
        <v>4</v>
      </c>
      <c r="B9" s="20" t="s">
        <v>17</v>
      </c>
      <c r="C9" s="34">
        <v>2518</v>
      </c>
      <c r="D9" s="34">
        <v>2437</v>
      </c>
      <c r="E9" s="10">
        <f t="shared" si="0"/>
        <v>-81</v>
      </c>
      <c r="F9" s="31">
        <f t="shared" si="1"/>
        <v>-0.03216838760921366</v>
      </c>
      <c r="G9" s="34">
        <v>1200</v>
      </c>
      <c r="H9" s="34">
        <v>1188</v>
      </c>
      <c r="I9" s="10">
        <f t="shared" si="2"/>
        <v>-12</v>
      </c>
      <c r="J9" s="31">
        <f t="shared" si="3"/>
        <v>-0.01</v>
      </c>
      <c r="K9" s="34">
        <v>172</v>
      </c>
      <c r="L9" s="34">
        <v>200</v>
      </c>
      <c r="M9" s="10">
        <f t="shared" si="4"/>
        <v>28</v>
      </c>
      <c r="N9" s="31">
        <f t="shared" si="5"/>
        <v>0.16279069767441862</v>
      </c>
      <c r="O9" s="34">
        <v>1869</v>
      </c>
      <c r="P9" s="34">
        <v>1867</v>
      </c>
      <c r="Q9" s="10">
        <f t="shared" si="6"/>
        <v>-2</v>
      </c>
      <c r="R9" s="31">
        <f t="shared" si="7"/>
        <v>-0.001070090957731407</v>
      </c>
      <c r="S9" s="34">
        <v>655</v>
      </c>
      <c r="T9" s="34">
        <v>654</v>
      </c>
      <c r="U9" s="10">
        <f t="shared" si="8"/>
        <v>-1</v>
      </c>
      <c r="V9" s="31">
        <f t="shared" si="9"/>
        <v>-0.0015267175572519084</v>
      </c>
      <c r="W9" s="32">
        <f t="shared" si="13"/>
        <v>6414</v>
      </c>
      <c r="X9" s="32">
        <f t="shared" si="10"/>
        <v>6346</v>
      </c>
      <c r="Y9" s="10">
        <f t="shared" si="11"/>
        <v>-68</v>
      </c>
      <c r="Z9" s="12">
        <f t="shared" si="12"/>
        <v>-0.010601808543810414</v>
      </c>
      <c r="AA9" s="14"/>
    </row>
    <row r="10" spans="1:26" s="2" customFormat="1" ht="22.5" customHeight="1">
      <c r="A10" s="26">
        <v>5</v>
      </c>
      <c r="B10" s="20" t="s">
        <v>9</v>
      </c>
      <c r="C10" s="34">
        <v>1917</v>
      </c>
      <c r="D10" s="34">
        <v>1737</v>
      </c>
      <c r="E10" s="10">
        <f t="shared" si="0"/>
        <v>-180</v>
      </c>
      <c r="F10" s="31">
        <f t="shared" si="1"/>
        <v>-0.09389671361502347</v>
      </c>
      <c r="G10" s="34">
        <v>1161</v>
      </c>
      <c r="H10" s="34">
        <v>1138</v>
      </c>
      <c r="I10" s="10">
        <f t="shared" si="2"/>
        <v>-23</v>
      </c>
      <c r="J10" s="31">
        <f t="shared" si="3"/>
        <v>-0.019810508182601206</v>
      </c>
      <c r="K10" s="34">
        <v>317</v>
      </c>
      <c r="L10" s="34">
        <v>420</v>
      </c>
      <c r="M10" s="10">
        <f t="shared" si="4"/>
        <v>103</v>
      </c>
      <c r="N10" s="31">
        <f t="shared" si="5"/>
        <v>0.3249211356466877</v>
      </c>
      <c r="O10" s="34">
        <v>2003</v>
      </c>
      <c r="P10" s="34">
        <v>2002</v>
      </c>
      <c r="Q10" s="10">
        <f t="shared" si="6"/>
        <v>-1</v>
      </c>
      <c r="R10" s="31">
        <f t="shared" si="7"/>
        <v>-0.0004992511233150275</v>
      </c>
      <c r="S10" s="34">
        <v>763</v>
      </c>
      <c r="T10" s="34">
        <v>771</v>
      </c>
      <c r="U10" s="10">
        <f t="shared" si="8"/>
        <v>8</v>
      </c>
      <c r="V10" s="31">
        <f t="shared" si="9"/>
        <v>0.010484927916120577</v>
      </c>
      <c r="W10" s="32">
        <f t="shared" si="13"/>
        <v>6161</v>
      </c>
      <c r="X10" s="32">
        <f t="shared" si="10"/>
        <v>6068</v>
      </c>
      <c r="Y10" s="10">
        <f t="shared" si="11"/>
        <v>-93</v>
      </c>
      <c r="Z10" s="12">
        <f t="shared" si="12"/>
        <v>-0.015094952118162636</v>
      </c>
    </row>
    <row r="11" spans="1:26" s="2" customFormat="1" ht="22.5" customHeight="1">
      <c r="A11" s="26">
        <v>6</v>
      </c>
      <c r="B11" s="20" t="s">
        <v>10</v>
      </c>
      <c r="C11" s="34">
        <v>14</v>
      </c>
      <c r="D11" s="34">
        <v>11</v>
      </c>
      <c r="E11" s="10">
        <f t="shared" si="0"/>
        <v>-3</v>
      </c>
      <c r="F11" s="31">
        <f t="shared" si="1"/>
        <v>-0.21428571428571427</v>
      </c>
      <c r="G11" s="34">
        <v>21</v>
      </c>
      <c r="H11" s="34">
        <v>21</v>
      </c>
      <c r="I11" s="10">
        <f t="shared" si="2"/>
        <v>0</v>
      </c>
      <c r="J11" s="31">
        <f t="shared" si="3"/>
        <v>0</v>
      </c>
      <c r="K11" s="34">
        <v>7</v>
      </c>
      <c r="L11" s="34">
        <v>8</v>
      </c>
      <c r="M11" s="10">
        <f t="shared" si="4"/>
        <v>1</v>
      </c>
      <c r="N11" s="31">
        <f t="shared" si="5"/>
        <v>0.14285714285714285</v>
      </c>
      <c r="O11" s="34">
        <v>34</v>
      </c>
      <c r="P11" s="34">
        <v>29</v>
      </c>
      <c r="Q11" s="10">
        <f t="shared" si="6"/>
        <v>-5</v>
      </c>
      <c r="R11" s="31">
        <f t="shared" si="7"/>
        <v>-0.14705882352941177</v>
      </c>
      <c r="S11" s="34">
        <v>22</v>
      </c>
      <c r="T11" s="34">
        <v>23</v>
      </c>
      <c r="U11" s="10">
        <f t="shared" si="8"/>
        <v>1</v>
      </c>
      <c r="V11" s="31">
        <f t="shared" si="9"/>
        <v>0.045454545454545456</v>
      </c>
      <c r="W11" s="32">
        <f t="shared" si="13"/>
        <v>98</v>
      </c>
      <c r="X11" s="32">
        <f t="shared" si="10"/>
        <v>92</v>
      </c>
      <c r="Y11" s="10">
        <f t="shared" si="11"/>
        <v>-6</v>
      </c>
      <c r="Z11" s="12">
        <f t="shared" si="12"/>
        <v>-0.061224489795918366</v>
      </c>
    </row>
    <row r="12" spans="1:27" s="2" customFormat="1" ht="22.5" customHeight="1">
      <c r="A12" s="26">
        <v>7</v>
      </c>
      <c r="B12" s="20" t="s">
        <v>11</v>
      </c>
      <c r="C12" s="34">
        <v>1623</v>
      </c>
      <c r="D12" s="34">
        <v>1555</v>
      </c>
      <c r="E12" s="10">
        <f t="shared" si="0"/>
        <v>-68</v>
      </c>
      <c r="F12" s="31">
        <f t="shared" si="1"/>
        <v>-0.041897720271102896</v>
      </c>
      <c r="G12" s="34">
        <v>895</v>
      </c>
      <c r="H12" s="34">
        <v>866</v>
      </c>
      <c r="I12" s="10">
        <f t="shared" si="2"/>
        <v>-29</v>
      </c>
      <c r="J12" s="31">
        <f t="shared" si="3"/>
        <v>-0.03240223463687151</v>
      </c>
      <c r="K12" s="34">
        <v>220</v>
      </c>
      <c r="L12" s="34">
        <v>230</v>
      </c>
      <c r="M12" s="10">
        <f t="shared" si="4"/>
        <v>10</v>
      </c>
      <c r="N12" s="31">
        <f t="shared" si="5"/>
        <v>0.045454545454545456</v>
      </c>
      <c r="O12" s="34">
        <v>1427</v>
      </c>
      <c r="P12" s="34">
        <v>1411</v>
      </c>
      <c r="Q12" s="10">
        <f t="shared" si="6"/>
        <v>-16</v>
      </c>
      <c r="R12" s="31">
        <f t="shared" si="7"/>
        <v>-0.011212333566923615</v>
      </c>
      <c r="S12" s="34">
        <v>530</v>
      </c>
      <c r="T12" s="34">
        <v>538</v>
      </c>
      <c r="U12" s="10">
        <f t="shared" si="8"/>
        <v>8</v>
      </c>
      <c r="V12" s="31">
        <f t="shared" si="9"/>
        <v>0.01509433962264151</v>
      </c>
      <c r="W12" s="32">
        <f t="shared" si="13"/>
        <v>4695</v>
      </c>
      <c r="X12" s="32">
        <f t="shared" si="10"/>
        <v>4600</v>
      </c>
      <c r="Y12" s="10">
        <f t="shared" si="11"/>
        <v>-95</v>
      </c>
      <c r="Z12" s="12">
        <f t="shared" si="12"/>
        <v>-0.02023429179978701</v>
      </c>
      <c r="AA12" s="14"/>
    </row>
    <row r="13" spans="1:27" s="2" customFormat="1" ht="22.5" customHeight="1">
      <c r="A13" s="26">
        <v>8</v>
      </c>
      <c r="B13" s="20" t="s">
        <v>16</v>
      </c>
      <c r="C13" s="34">
        <v>407</v>
      </c>
      <c r="D13" s="34">
        <v>385</v>
      </c>
      <c r="E13" s="10">
        <f t="shared" si="0"/>
        <v>-22</v>
      </c>
      <c r="F13" s="31">
        <f t="shared" si="1"/>
        <v>-0.05405405405405406</v>
      </c>
      <c r="G13" s="34">
        <v>275</v>
      </c>
      <c r="H13" s="34">
        <v>274</v>
      </c>
      <c r="I13" s="10">
        <f t="shared" si="2"/>
        <v>-1</v>
      </c>
      <c r="J13" s="31">
        <f t="shared" si="3"/>
        <v>-0.0036363636363636364</v>
      </c>
      <c r="K13" s="34">
        <v>49</v>
      </c>
      <c r="L13" s="34">
        <v>54</v>
      </c>
      <c r="M13" s="10">
        <f t="shared" si="4"/>
        <v>5</v>
      </c>
      <c r="N13" s="31">
        <f t="shared" si="5"/>
        <v>0.10204081632653061</v>
      </c>
      <c r="O13" s="34">
        <v>438</v>
      </c>
      <c r="P13" s="34">
        <v>428</v>
      </c>
      <c r="Q13" s="10">
        <f t="shared" si="6"/>
        <v>-10</v>
      </c>
      <c r="R13" s="31">
        <f t="shared" si="7"/>
        <v>-0.0228310502283105</v>
      </c>
      <c r="S13" s="34">
        <v>164</v>
      </c>
      <c r="T13" s="34">
        <v>162</v>
      </c>
      <c r="U13" s="10">
        <f t="shared" si="8"/>
        <v>-2</v>
      </c>
      <c r="V13" s="31">
        <f t="shared" si="9"/>
        <v>-0.012195121951219513</v>
      </c>
      <c r="W13" s="32">
        <f t="shared" si="13"/>
        <v>1333</v>
      </c>
      <c r="X13" s="32">
        <f t="shared" si="10"/>
        <v>1303</v>
      </c>
      <c r="Y13" s="10">
        <f t="shared" si="11"/>
        <v>-30</v>
      </c>
      <c r="Z13" s="12">
        <f t="shared" si="12"/>
        <v>-0.02250562640660165</v>
      </c>
      <c r="AA13" s="14"/>
    </row>
    <row r="14" spans="1:26" s="2" customFormat="1" ht="22.5" customHeight="1">
      <c r="A14" s="26">
        <v>9</v>
      </c>
      <c r="B14" s="20" t="s">
        <v>12</v>
      </c>
      <c r="C14" s="34">
        <v>2314</v>
      </c>
      <c r="D14" s="34">
        <v>2291</v>
      </c>
      <c r="E14" s="10">
        <f t="shared" si="0"/>
        <v>-23</v>
      </c>
      <c r="F14" s="31">
        <f t="shared" si="1"/>
        <v>-0.009939498703543647</v>
      </c>
      <c r="G14" s="34">
        <v>1583</v>
      </c>
      <c r="H14" s="34">
        <v>1625</v>
      </c>
      <c r="I14" s="10">
        <f t="shared" si="2"/>
        <v>42</v>
      </c>
      <c r="J14" s="31">
        <f t="shared" si="3"/>
        <v>0.026531901452937462</v>
      </c>
      <c r="K14" s="34">
        <v>364</v>
      </c>
      <c r="L14" s="34">
        <v>475</v>
      </c>
      <c r="M14" s="10">
        <f t="shared" si="4"/>
        <v>111</v>
      </c>
      <c r="N14" s="31">
        <f t="shared" si="5"/>
        <v>0.30494505494505497</v>
      </c>
      <c r="O14" s="34">
        <v>2355</v>
      </c>
      <c r="P14" s="34">
        <v>2327</v>
      </c>
      <c r="Q14" s="10">
        <f t="shared" si="6"/>
        <v>-28</v>
      </c>
      <c r="R14" s="31">
        <f t="shared" si="7"/>
        <v>-0.0118895966029724</v>
      </c>
      <c r="S14" s="34">
        <v>774</v>
      </c>
      <c r="T14" s="34">
        <v>836</v>
      </c>
      <c r="U14" s="10">
        <f t="shared" si="8"/>
        <v>62</v>
      </c>
      <c r="V14" s="31">
        <f t="shared" si="9"/>
        <v>0.08010335917312661</v>
      </c>
      <c r="W14" s="32">
        <f t="shared" si="13"/>
        <v>7390</v>
      </c>
      <c r="X14" s="32">
        <f t="shared" si="10"/>
        <v>7554</v>
      </c>
      <c r="Y14" s="10">
        <f t="shared" si="11"/>
        <v>164</v>
      </c>
      <c r="Z14" s="12">
        <f t="shared" si="12"/>
        <v>0.022192151556156968</v>
      </c>
    </row>
    <row r="15" spans="1:27" s="2" customFormat="1" ht="22.5" customHeight="1">
      <c r="A15" s="26">
        <v>10</v>
      </c>
      <c r="B15" s="21" t="s">
        <v>13</v>
      </c>
      <c r="C15" s="34">
        <v>7</v>
      </c>
      <c r="D15" s="34">
        <v>4</v>
      </c>
      <c r="E15" s="10">
        <f t="shared" si="0"/>
        <v>-3</v>
      </c>
      <c r="F15" s="31">
        <f t="shared" si="1"/>
        <v>-0.42857142857142855</v>
      </c>
      <c r="G15" s="34">
        <v>4</v>
      </c>
      <c r="H15" s="34">
        <v>4</v>
      </c>
      <c r="I15" s="10">
        <f t="shared" si="2"/>
        <v>0</v>
      </c>
      <c r="J15" s="31">
        <f t="shared" si="3"/>
        <v>0</v>
      </c>
      <c r="K15" s="34"/>
      <c r="L15" s="34"/>
      <c r="M15" s="10">
        <f t="shared" si="4"/>
        <v>0</v>
      </c>
      <c r="N15" s="31" t="e">
        <f t="shared" si="5"/>
        <v>#DIV/0!</v>
      </c>
      <c r="O15" s="34">
        <v>1</v>
      </c>
      <c r="P15" s="34">
        <v>1</v>
      </c>
      <c r="Q15" s="10">
        <f t="shared" si="6"/>
        <v>0</v>
      </c>
      <c r="R15" s="31">
        <f t="shared" si="7"/>
        <v>0</v>
      </c>
      <c r="S15" s="34">
        <v>1</v>
      </c>
      <c r="T15" s="34">
        <v>1</v>
      </c>
      <c r="U15" s="10">
        <f t="shared" si="8"/>
        <v>0</v>
      </c>
      <c r="V15" s="31">
        <f t="shared" si="9"/>
        <v>0</v>
      </c>
      <c r="W15" s="32">
        <f t="shared" si="13"/>
        <v>13</v>
      </c>
      <c r="X15" s="32">
        <f t="shared" si="10"/>
        <v>10</v>
      </c>
      <c r="Y15" s="10">
        <f t="shared" si="11"/>
        <v>-3</v>
      </c>
      <c r="Z15" s="12">
        <f t="shared" si="12"/>
        <v>-0.23076923076923078</v>
      </c>
      <c r="AA15" s="14"/>
    </row>
    <row r="16" spans="1:27" s="2" customFormat="1" ht="22.5" customHeight="1">
      <c r="A16" s="26" t="s">
        <v>18</v>
      </c>
      <c r="B16" s="21" t="s">
        <v>14</v>
      </c>
      <c r="C16" s="34">
        <v>1723</v>
      </c>
      <c r="D16" s="34">
        <v>1470</v>
      </c>
      <c r="E16" s="10">
        <f t="shared" si="0"/>
        <v>-253</v>
      </c>
      <c r="F16" s="31">
        <f t="shared" si="1"/>
        <v>-0.146836912362159</v>
      </c>
      <c r="G16" s="34">
        <v>1174</v>
      </c>
      <c r="H16" s="34">
        <v>1061</v>
      </c>
      <c r="I16" s="10">
        <f t="shared" si="2"/>
        <v>-113</v>
      </c>
      <c r="J16" s="31">
        <f t="shared" si="3"/>
        <v>-0.09625212947189098</v>
      </c>
      <c r="K16" s="34">
        <v>98</v>
      </c>
      <c r="L16" s="34">
        <v>97</v>
      </c>
      <c r="M16" s="10">
        <f t="shared" si="4"/>
        <v>-1</v>
      </c>
      <c r="N16" s="31">
        <f t="shared" si="5"/>
        <v>-0.01020408163265306</v>
      </c>
      <c r="O16" s="34">
        <v>1620</v>
      </c>
      <c r="P16" s="34">
        <v>1503</v>
      </c>
      <c r="Q16" s="10">
        <f t="shared" si="6"/>
        <v>-117</v>
      </c>
      <c r="R16" s="31">
        <f t="shared" si="7"/>
        <v>-0.07222222222222222</v>
      </c>
      <c r="S16" s="34">
        <v>773</v>
      </c>
      <c r="T16" s="34">
        <v>764</v>
      </c>
      <c r="U16" s="10">
        <f t="shared" si="8"/>
        <v>-9</v>
      </c>
      <c r="V16" s="31">
        <f t="shared" si="9"/>
        <v>-0.01164294954721863</v>
      </c>
      <c r="W16" s="32">
        <f t="shared" si="13"/>
        <v>5388</v>
      </c>
      <c r="X16" s="32">
        <f t="shared" si="10"/>
        <v>4895</v>
      </c>
      <c r="Y16" s="10">
        <f t="shared" si="11"/>
        <v>-493</v>
      </c>
      <c r="Z16" s="12">
        <f t="shared" si="12"/>
        <v>-0.09149962880475129</v>
      </c>
      <c r="AA16" s="14"/>
    </row>
    <row r="17" spans="1:26" ht="22.5" customHeight="1" thickBot="1">
      <c r="A17" s="27"/>
      <c r="B17" s="28" t="s">
        <v>0</v>
      </c>
      <c r="C17" s="29">
        <f>SUM(C6:C16)</f>
        <v>13839</v>
      </c>
      <c r="D17" s="29">
        <f>SUM(D6:D16)</f>
        <v>12795</v>
      </c>
      <c r="E17" s="11">
        <f>D17-C17</f>
        <v>-1044</v>
      </c>
      <c r="F17" s="30">
        <f t="shared" si="1"/>
        <v>-0.07543897680468242</v>
      </c>
      <c r="G17" s="29">
        <f>SUM(G6:G16)</f>
        <v>7356</v>
      </c>
      <c r="H17" s="29">
        <f>SUM(H6:H16)</f>
        <v>7138</v>
      </c>
      <c r="I17" s="11">
        <f t="shared" si="2"/>
        <v>-218</v>
      </c>
      <c r="J17" s="30">
        <f t="shared" si="3"/>
        <v>-0.029635671560630777</v>
      </c>
      <c r="K17" s="29">
        <f>SUM(K6:K16)</f>
        <v>1405</v>
      </c>
      <c r="L17" s="29">
        <f>SUM(L6:L16)</f>
        <v>1640</v>
      </c>
      <c r="M17" s="11">
        <f t="shared" si="4"/>
        <v>235</v>
      </c>
      <c r="N17" s="30">
        <f t="shared" si="5"/>
        <v>0.16725978647686832</v>
      </c>
      <c r="O17" s="29">
        <f>SUM(O6:O16)</f>
        <v>11625</v>
      </c>
      <c r="P17" s="29">
        <f>SUM(P6:P16)</f>
        <v>11287</v>
      </c>
      <c r="Q17" s="11">
        <f t="shared" si="6"/>
        <v>-338</v>
      </c>
      <c r="R17" s="30">
        <f t="shared" si="7"/>
        <v>-0.029075268817204302</v>
      </c>
      <c r="S17" s="29">
        <f>SUM(S6:S16)</f>
        <v>4140</v>
      </c>
      <c r="T17" s="29">
        <f>SUM(T6:T16)</f>
        <v>4155</v>
      </c>
      <c r="U17" s="11">
        <f t="shared" si="8"/>
        <v>15</v>
      </c>
      <c r="V17" s="30">
        <f t="shared" si="9"/>
        <v>0.0036231884057971015</v>
      </c>
      <c r="W17" s="29">
        <f>SUM(W6:W16)</f>
        <v>38365</v>
      </c>
      <c r="X17" s="29">
        <f>SUM(X6:X16)</f>
        <v>37015</v>
      </c>
      <c r="Y17" s="33">
        <f t="shared" si="11"/>
        <v>-1350</v>
      </c>
      <c r="Z17" s="13">
        <f t="shared" si="12"/>
        <v>-0.03518832268995178</v>
      </c>
    </row>
    <row r="18" spans="1:26" ht="12.75">
      <c r="A18" s="4"/>
      <c r="B18" s="9" t="s">
        <v>20</v>
      </c>
      <c r="C18" s="4"/>
      <c r="D18" s="4"/>
      <c r="E18" s="5"/>
      <c r="F18" s="5"/>
      <c r="G18" s="4"/>
      <c r="H18" s="4"/>
      <c r="I18" s="5"/>
      <c r="J18" s="5"/>
      <c r="K18" s="5"/>
      <c r="L18" s="5"/>
      <c r="M18" s="5"/>
      <c r="N18" s="5"/>
      <c r="O18" s="4"/>
      <c r="P18" s="4"/>
      <c r="Q18" s="5"/>
      <c r="R18" s="5"/>
      <c r="S18" s="4"/>
      <c r="T18" s="4"/>
      <c r="U18" s="4"/>
      <c r="V18" s="4"/>
      <c r="W18" s="4"/>
      <c r="X18" s="4"/>
      <c r="Y18" s="4"/>
      <c r="Z18" s="4"/>
    </row>
    <row r="20" spans="8:16" ht="12.75">
      <c r="H20" s="4"/>
      <c r="P20" s="1"/>
    </row>
    <row r="21" spans="1:18" ht="12.75">
      <c r="A21" s="4"/>
      <c r="B21" s="4"/>
      <c r="E21"/>
      <c r="F21"/>
      <c r="I21"/>
      <c r="J21"/>
      <c r="K21"/>
      <c r="L21"/>
      <c r="M21"/>
      <c r="N21"/>
      <c r="Q21"/>
      <c r="R21"/>
    </row>
    <row r="22" spans="5:18" ht="12.75">
      <c r="E22"/>
      <c r="F22"/>
      <c r="I22"/>
      <c r="J22"/>
      <c r="K22"/>
      <c r="L22"/>
      <c r="M22"/>
      <c r="N22"/>
      <c r="Q22"/>
      <c r="R22"/>
    </row>
    <row r="23" spans="2:18" ht="15">
      <c r="B23" s="35" t="s">
        <v>26</v>
      </c>
      <c r="C23" s="35" t="s">
        <v>27</v>
      </c>
      <c r="D23" s="35" t="s">
        <v>28</v>
      </c>
      <c r="E23" s="35" t="s">
        <v>29</v>
      </c>
      <c r="F23" s="35" t="s">
        <v>30</v>
      </c>
      <c r="G23" s="35" t="s">
        <v>31</v>
      </c>
      <c r="H23" s="35" t="s">
        <v>32</v>
      </c>
      <c r="I23"/>
      <c r="J23"/>
      <c r="K23"/>
      <c r="L23"/>
      <c r="M23"/>
      <c r="N23"/>
      <c r="Q23"/>
      <c r="R23"/>
    </row>
    <row r="24" spans="2:18" ht="15">
      <c r="B24" s="36">
        <v>13</v>
      </c>
      <c r="C24" s="36"/>
      <c r="D24" s="36">
        <v>112</v>
      </c>
      <c r="E24" s="36">
        <v>206</v>
      </c>
      <c r="F24" s="36">
        <v>436</v>
      </c>
      <c r="G24" s="36">
        <v>67</v>
      </c>
      <c r="H24" s="36">
        <v>834</v>
      </c>
      <c r="I24" s="35"/>
      <c r="K24"/>
      <c r="L24"/>
      <c r="M24"/>
      <c r="N24"/>
      <c r="Q24"/>
      <c r="R24"/>
    </row>
    <row r="25" spans="2:18" ht="12.75">
      <c r="B25" s="36">
        <v>73</v>
      </c>
      <c r="C25" s="36"/>
      <c r="D25" s="36">
        <v>375</v>
      </c>
      <c r="E25" s="36">
        <v>769</v>
      </c>
      <c r="F25" s="36">
        <v>1136</v>
      </c>
      <c r="G25" s="36">
        <v>206</v>
      </c>
      <c r="H25" s="36">
        <v>2559</v>
      </c>
      <c r="I25" s="36"/>
      <c r="K25"/>
      <c r="L25"/>
      <c r="M25"/>
      <c r="N25"/>
      <c r="Q25"/>
      <c r="R25"/>
    </row>
    <row r="26" spans="2:9" ht="12.75">
      <c r="B26" s="36">
        <v>70</v>
      </c>
      <c r="C26" s="36"/>
      <c r="D26" s="36">
        <v>474</v>
      </c>
      <c r="E26" s="36">
        <v>744</v>
      </c>
      <c r="F26" s="36">
        <v>1333</v>
      </c>
      <c r="G26" s="36">
        <v>133</v>
      </c>
      <c r="H26" s="36">
        <v>2754</v>
      </c>
      <c r="I26" s="36"/>
    </row>
    <row r="27" spans="2:9" ht="12.75">
      <c r="B27" s="36">
        <v>200</v>
      </c>
      <c r="C27" s="36"/>
      <c r="D27" s="36">
        <v>1188</v>
      </c>
      <c r="E27" s="36">
        <v>1867</v>
      </c>
      <c r="F27" s="36">
        <v>2437</v>
      </c>
      <c r="G27" s="36">
        <v>654</v>
      </c>
      <c r="H27" s="36">
        <v>6346</v>
      </c>
      <c r="I27" s="36"/>
    </row>
    <row r="28" spans="2:9" ht="12.75">
      <c r="B28" s="36">
        <v>420</v>
      </c>
      <c r="C28" s="36">
        <v>1</v>
      </c>
      <c r="D28" s="36">
        <v>1138</v>
      </c>
      <c r="E28" s="36">
        <v>2002</v>
      </c>
      <c r="F28" s="36">
        <v>1737</v>
      </c>
      <c r="G28" s="36">
        <v>771</v>
      </c>
      <c r="H28" s="36">
        <v>6069</v>
      </c>
      <c r="I28" s="36"/>
    </row>
    <row r="29" spans="2:9" ht="12.75">
      <c r="B29" s="36">
        <v>8</v>
      </c>
      <c r="C29" s="36"/>
      <c r="D29" s="36">
        <v>21</v>
      </c>
      <c r="E29" s="36">
        <v>29</v>
      </c>
      <c r="F29" s="36">
        <v>11</v>
      </c>
      <c r="G29" s="36">
        <v>23</v>
      </c>
      <c r="H29" s="36">
        <v>92</v>
      </c>
      <c r="I29" s="36"/>
    </row>
    <row r="30" spans="2:9" ht="12.75">
      <c r="B30" s="36">
        <v>230</v>
      </c>
      <c r="C30" s="36"/>
      <c r="D30" s="36">
        <v>866</v>
      </c>
      <c r="E30" s="36">
        <v>1411</v>
      </c>
      <c r="F30" s="36">
        <v>1555</v>
      </c>
      <c r="G30" s="36">
        <v>538</v>
      </c>
      <c r="H30" s="36">
        <v>4600</v>
      </c>
      <c r="I30" s="36"/>
    </row>
    <row r="31" spans="2:9" ht="12.75">
      <c r="B31" s="36">
        <v>54</v>
      </c>
      <c r="C31" s="36"/>
      <c r="D31" s="36">
        <v>274</v>
      </c>
      <c r="E31" s="36">
        <v>428</v>
      </c>
      <c r="F31" s="36">
        <v>385</v>
      </c>
      <c r="G31" s="36">
        <v>162</v>
      </c>
      <c r="H31" s="36">
        <v>1303</v>
      </c>
      <c r="I31" s="36"/>
    </row>
    <row r="32" spans="2:9" ht="12.75">
      <c r="B32" s="36">
        <v>475</v>
      </c>
      <c r="C32" s="36"/>
      <c r="D32" s="36">
        <v>1625</v>
      </c>
      <c r="E32" s="36">
        <v>2327</v>
      </c>
      <c r="F32" s="36">
        <v>2291</v>
      </c>
      <c r="G32" s="36">
        <v>836</v>
      </c>
      <c r="H32" s="36">
        <v>7554</v>
      </c>
      <c r="I32" s="36"/>
    </row>
    <row r="33" spans="2:9" ht="12.75">
      <c r="B33" s="36"/>
      <c r="C33" s="36"/>
      <c r="D33" s="36">
        <v>4</v>
      </c>
      <c r="E33" s="36">
        <v>1</v>
      </c>
      <c r="F33" s="36">
        <v>4</v>
      </c>
      <c r="G33" s="36">
        <v>1</v>
      </c>
      <c r="H33" s="36">
        <v>10</v>
      </c>
      <c r="I33" s="36"/>
    </row>
    <row r="34" spans="2:9" ht="12.75">
      <c r="B34" s="36">
        <v>97</v>
      </c>
      <c r="C34" s="36"/>
      <c r="D34" s="36">
        <v>1061</v>
      </c>
      <c r="E34" s="36">
        <v>1503</v>
      </c>
      <c r="F34" s="36">
        <v>1470</v>
      </c>
      <c r="G34" s="36">
        <v>764</v>
      </c>
      <c r="H34" s="36">
        <v>4895</v>
      </c>
      <c r="I34" s="36"/>
    </row>
    <row r="35" spans="2:9" ht="15">
      <c r="B35" s="38">
        <v>1640</v>
      </c>
      <c r="C35" s="38">
        <v>1</v>
      </c>
      <c r="D35" s="38">
        <v>7138</v>
      </c>
      <c r="E35" s="38">
        <v>11287</v>
      </c>
      <c r="F35" s="38">
        <v>12795</v>
      </c>
      <c r="G35" s="38">
        <v>4155</v>
      </c>
      <c r="H35" s="38">
        <v>37016</v>
      </c>
      <c r="I35" s="36"/>
    </row>
    <row r="36" spans="2:9" ht="15">
      <c r="B36" s="37"/>
      <c r="C36" s="38"/>
      <c r="D36" s="38"/>
      <c r="E36" s="38"/>
      <c r="F36" s="38"/>
      <c r="G36" s="38"/>
      <c r="H36" s="38"/>
      <c r="I36" s="38"/>
    </row>
  </sheetData>
  <sheetProtection/>
  <mergeCells count="12">
    <mergeCell ref="G3:J3"/>
    <mergeCell ref="K3:N3"/>
    <mergeCell ref="C3:F3"/>
    <mergeCell ref="O3:R3"/>
    <mergeCell ref="S3:V3"/>
    <mergeCell ref="W3:Z3"/>
    <mergeCell ref="E4:F4"/>
    <mergeCell ref="I4:J4"/>
    <mergeCell ref="M4:N4"/>
    <mergeCell ref="Q4:R4"/>
    <mergeCell ref="U4:V4"/>
    <mergeCell ref="Y4:Z4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2015-11-10T11:35:24Z</cp:lastPrinted>
  <dcterms:created xsi:type="dcterms:W3CDTF">2003-11-04T06:27:00Z</dcterms:created>
  <dcterms:modified xsi:type="dcterms:W3CDTF">2015-11-10T11:35:56Z</dcterms:modified>
  <cp:category/>
  <cp:version/>
  <cp:contentType/>
  <cp:contentStatus/>
</cp:coreProperties>
</file>